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E122A0AB-6734-4E53-8250-E5DB6C5CDDE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" l="1"/>
  <c r="E18" i="1"/>
  <c r="E13" i="1" s="1"/>
  <c r="E102" i="1"/>
  <c r="F97" i="1"/>
  <c r="F98" i="1" s="1"/>
  <c r="G97" i="1"/>
  <c r="G98" i="1" s="1"/>
  <c r="F100" i="1"/>
  <c r="G100" i="1"/>
  <c r="E100" i="1"/>
  <c r="E97" i="1"/>
  <c r="F18" i="1"/>
  <c r="F6" i="1"/>
  <c r="G6" i="1"/>
  <c r="F113" i="1"/>
  <c r="G113" i="1"/>
  <c r="E113" i="1"/>
  <c r="E115" i="1" s="1"/>
  <c r="G104" i="1"/>
  <c r="E104" i="1"/>
  <c r="F102" i="1"/>
  <c r="F8" i="1" s="1"/>
  <c r="G102" i="1"/>
  <c r="F73" i="1"/>
  <c r="F75" i="1" s="1"/>
  <c r="G73" i="1"/>
  <c r="G75" i="1" s="1"/>
  <c r="E73" i="1"/>
  <c r="E90" i="1"/>
  <c r="G80" i="1"/>
  <c r="F80" i="1"/>
  <c r="E80" i="1"/>
  <c r="E62" i="1"/>
  <c r="E6" i="1" s="1"/>
  <c r="E70" i="1"/>
  <c r="E65" i="1" s="1"/>
  <c r="E8" i="1" l="1"/>
  <c r="F104" i="1"/>
  <c r="G8" i="1"/>
  <c r="E98" i="1"/>
  <c r="G95" i="1"/>
  <c r="F95" i="1"/>
  <c r="E95" i="1"/>
  <c r="E85" i="1" l="1"/>
  <c r="G46" i="1" l="1"/>
  <c r="F46" i="1"/>
  <c r="E46" i="1"/>
  <c r="G65" i="1" l="1"/>
  <c r="F65" i="1"/>
  <c r="G110" i="1"/>
  <c r="F110" i="1"/>
  <c r="E110" i="1"/>
  <c r="E75" i="1"/>
  <c r="G37" i="1"/>
  <c r="G39" i="1"/>
  <c r="G40" i="1"/>
  <c r="F37" i="1"/>
  <c r="F39" i="1"/>
  <c r="F40" i="1" s="1"/>
  <c r="E37" i="1"/>
  <c r="E39" i="1"/>
  <c r="E25" i="1"/>
  <c r="E14" i="1"/>
  <c r="E9" i="1" s="1"/>
  <c r="E12" i="1"/>
  <c r="E15" i="1" s="1"/>
  <c r="E34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G35" i="1"/>
  <c r="F15" i="1"/>
  <c r="F7" i="1"/>
  <c r="F10" i="1" s="1"/>
  <c r="E40" i="1"/>
  <c r="E7" i="1"/>
  <c r="E10" i="1" s="1"/>
  <c r="G7" i="1"/>
  <c r="G10" i="1" s="1"/>
</calcChain>
</file>

<file path=xl/sharedStrings.xml><?xml version="1.0" encoding="utf-8"?>
<sst xmlns="http://schemas.openxmlformats.org/spreadsheetml/2006/main" count="350" uniqueCount="65">
  <si>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</si>
  <si>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</si>
  <si>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</si>
  <si>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</si>
  <si>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</si>
  <si>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</si>
  <si>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</si>
  <si>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</si>
  <si>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</si>
  <si>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</si>
  <si>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</si>
  <si>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</si>
  <si>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</si>
  <si>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</si>
  <si>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</si>
  <si>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</si>
  <si>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</si>
  <si>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</si>
  <si>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</si>
  <si>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</si>
  <si>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</si>
  <si>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</si>
  <si>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</si>
  <si>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</si>
  <si>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</si>
  <si>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</si>
  <si>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</si>
  <si>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</si>
  <si>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</si>
  <si>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</si>
  <si>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</si>
  <si>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</si>
  <si>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</si>
  <si>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</si>
  <si>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</si>
  <si>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</si>
  <si>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</si>
  <si>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</si>
  <si>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</si>
  <si>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</si>
  <si>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</si>
  <si>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</si>
  <si>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</si>
  <si>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</si>
  <si>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</si>
  <si>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</si>
  <si>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2023 год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</si>
  <si>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</si>
  <si>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</si>
  <si>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</si>
  <si>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</si>
  <si>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</si>
  <si>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</si>
  <si>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</si>
  <si>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</si>
  <si>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2023-2025 годы»''</t>
  </si>
  <si>
    <t>Сергеевская сельская администрация</t>
  </si>
  <si>
    <t>«Реализация отдельных полномочий полномочий Сергеевского сельского поселения Дубровского муниципального района Брянской области 
 на 2023-2025 годы»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</si>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</sst>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10" fillId="0" borderId="15" xfId="0" applyFont="1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54" sqref="E54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/>
      <c r="D2" s="60" t="s">
        <v>55</v>
      </c>
      <c r="E2" s="61"/>
      <c r="F2" s="61"/>
      <c r="G2" s="61"/>
      <c r="H2" s="61"/>
    </row>
    <row r="3" spans="1:9" ht="17.25" customHeight="1" x14ac:dyDescent="0.2">
      <c r="A3" s="62" t="s">
        <v>15</v>
      </c>
      <c r="B3" s="62"/>
      <c r="C3" s="62"/>
      <c r="D3" s="62"/>
      <c r="E3" s="62"/>
      <c r="F3" s="62"/>
      <c r="G3" s="62"/>
      <c r="H3" s="62"/>
    </row>
    <row r="4" spans="1:9" ht="34.5" customHeight="1" x14ac:dyDescent="0.2">
      <c r="A4" s="63" t="s">
        <v>1</v>
      </c>
      <c r="B4" s="65" t="s">
        <v>24</v>
      </c>
      <c r="C4" s="63" t="s">
        <v>2</v>
      </c>
      <c r="D4" s="63" t="s">
        <v>3</v>
      </c>
      <c r="E4" s="63" t="s">
        <v>4</v>
      </c>
      <c r="F4" s="63"/>
      <c r="G4" s="63"/>
      <c r="H4" s="63" t="s">
        <v>5</v>
      </c>
    </row>
    <row r="5" spans="1:9" ht="42" customHeight="1" x14ac:dyDescent="0.2">
      <c r="A5" s="64" t="s">
        <v>0</v>
      </c>
      <c r="B5" s="64" t="s">
        <v>0</v>
      </c>
      <c r="C5" s="63" t="s">
        <v>0</v>
      </c>
      <c r="D5" s="63" t="s">
        <v>0</v>
      </c>
      <c r="E5" s="10" t="s">
        <v>46</v>
      </c>
      <c r="F5" s="10" t="s">
        <v>47</v>
      </c>
      <c r="G5" s="10" t="s">
        <v>48</v>
      </c>
      <c r="H5" s="63" t="s">
        <v>0</v>
      </c>
    </row>
    <row r="6" spans="1:9" ht="74.25" customHeight="1" x14ac:dyDescent="0.2">
      <c r="A6" s="2" t="s">
        <v>0</v>
      </c>
      <c r="B6" s="3" t="s">
        <v>57</v>
      </c>
      <c r="C6" s="58" t="s">
        <v>56</v>
      </c>
      <c r="D6" s="6" t="s">
        <v>6</v>
      </c>
      <c r="E6" s="7">
        <f>E41+E62</f>
        <v>146405</v>
      </c>
      <c r="F6" s="7">
        <f t="shared" ref="F6:G6" si="0">F41+F62</f>
        <v>120128</v>
      </c>
      <c r="G6" s="7">
        <f t="shared" si="0"/>
        <v>124363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58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58"/>
      <c r="D8" s="6" t="s">
        <v>8</v>
      </c>
      <c r="E8" s="7">
        <f>E13+E43+E53+E63+E73+E97+E102+E113</f>
        <v>1500327.1199999999</v>
      </c>
      <c r="F8" s="7">
        <f t="shared" ref="F8:G8" si="2">F13+F43+F53+F63+F73+F97+F102+F113</f>
        <v>1385000</v>
      </c>
      <c r="G8" s="7">
        <f t="shared" si="2"/>
        <v>1385000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58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59"/>
      <c r="D10" s="8" t="s">
        <v>10</v>
      </c>
      <c r="E10" s="9">
        <f>SUM(E6:E9)</f>
        <v>1646732.1199999999</v>
      </c>
      <c r="F10" s="9">
        <f>SUM(F6:F9)</f>
        <v>1505128</v>
      </c>
      <c r="G10" s="9">
        <f>SUM(G6:G9)</f>
        <v>1509363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58" t="s">
        <v>56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58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58"/>
      <c r="D13" s="6" t="s">
        <v>8</v>
      </c>
      <c r="E13" s="7">
        <f>E18+E23+E28+E33+E38</f>
        <v>1316947.2699999998</v>
      </c>
      <c r="F13" s="7">
        <v>1247984</v>
      </c>
      <c r="G13" s="7">
        <v>1247984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58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59"/>
      <c r="D15" s="8" t="s">
        <v>10</v>
      </c>
      <c r="E15" s="9">
        <f>SUM(E11:E14)</f>
        <v>1316947.2699999998</v>
      </c>
      <c r="F15" s="9">
        <f>SUM(F11:F14)</f>
        <v>1247984</v>
      </c>
      <c r="G15" s="9">
        <f>SUM(G11:G14)</f>
        <v>1247984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58" t="s">
        <v>56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58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58"/>
      <c r="D18" s="6" t="s">
        <v>8</v>
      </c>
      <c r="E18" s="7">
        <f>514619.6+742580.24</f>
        <v>1257199.8399999999</v>
      </c>
      <c r="F18" s="7">
        <f>517752+710232</f>
        <v>1227984</v>
      </c>
      <c r="G18" s="7">
        <v>1227984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58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59"/>
      <c r="D20" s="8" t="s">
        <v>10</v>
      </c>
      <c r="E20" s="9">
        <f>SUM(E16:E19)</f>
        <v>1257199.8399999999</v>
      </c>
      <c r="F20" s="9">
        <f>SUM(F16:F19)</f>
        <v>1227984</v>
      </c>
      <c r="G20" s="9">
        <f>SUM(G16:G19)</f>
        <v>1227984</v>
      </c>
      <c r="H20" s="8" t="s">
        <v>0</v>
      </c>
    </row>
    <row r="21" spans="1:8" ht="59.25" customHeight="1" x14ac:dyDescent="0.2">
      <c r="A21" s="18" t="s">
        <v>13</v>
      </c>
      <c r="B21" s="72" t="s">
        <v>20</v>
      </c>
      <c r="C21" s="58" t="s">
        <v>56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70"/>
      <c r="C22" s="58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58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58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59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72" t="s">
        <v>38</v>
      </c>
      <c r="C26" s="58" t="s">
        <v>56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70"/>
      <c r="C27" s="58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16" t="s">
        <v>0</v>
      </c>
      <c r="C28" s="58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58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59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63</v>
      </c>
      <c r="B31" s="11" t="s">
        <v>21</v>
      </c>
      <c r="C31" s="58" t="s">
        <v>56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58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58"/>
      <c r="D33" s="6" t="s">
        <v>8</v>
      </c>
      <c r="E33" s="7">
        <v>47747.43</v>
      </c>
      <c r="F33" s="7">
        <v>20000</v>
      </c>
      <c r="G33" s="7">
        <v>20000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58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59"/>
      <c r="D35" s="8" t="s">
        <v>10</v>
      </c>
      <c r="E35" s="9">
        <f>SUM(E31:E34)</f>
        <v>47747.43</v>
      </c>
      <c r="F35" s="9">
        <f>SUM(F31:F34)</f>
        <v>20000</v>
      </c>
      <c r="G35" s="9">
        <f>SUM(G31:G34)</f>
        <v>20000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58" t="s">
        <v>56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58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58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58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59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58" t="s">
        <v>56</v>
      </c>
      <c r="D41" s="6" t="s">
        <v>6</v>
      </c>
      <c r="E41" s="7">
        <v>114949</v>
      </c>
      <c r="F41" s="7">
        <v>120128</v>
      </c>
      <c r="G41" s="7">
        <v>124363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58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58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58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59"/>
      <c r="D45" s="8" t="s">
        <v>10</v>
      </c>
      <c r="E45" s="9">
        <f>SUM(E41:E44)</f>
        <v>114949</v>
      </c>
      <c r="F45" s="9">
        <f>SUM(F41:F44)</f>
        <v>120128</v>
      </c>
      <c r="G45" s="9">
        <f>SUM(G41:G44)</f>
        <v>124363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58" t="s">
        <v>56</v>
      </c>
      <c r="D46" s="6" t="s">
        <v>6</v>
      </c>
      <c r="E46" s="7">
        <f>E41</f>
        <v>114949</v>
      </c>
      <c r="F46" s="7">
        <f>F41</f>
        <v>120128</v>
      </c>
      <c r="G46" s="7">
        <f>G41</f>
        <v>124363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58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58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58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59"/>
      <c r="D50" s="8" t="s">
        <v>10</v>
      </c>
      <c r="E50" s="9">
        <f>SUM(E46:E49)</f>
        <v>114949</v>
      </c>
      <c r="F50" s="9">
        <f>SUM(F46:F49)</f>
        <v>120128</v>
      </c>
      <c r="G50" s="9">
        <f>SUM(G46:G49)</f>
        <v>124363</v>
      </c>
      <c r="H50" s="8" t="s">
        <v>0</v>
      </c>
    </row>
    <row r="51" spans="1:8" ht="38.25" x14ac:dyDescent="0.2">
      <c r="A51" s="39" t="s">
        <v>26</v>
      </c>
      <c r="B51" s="73" t="s">
        <v>25</v>
      </c>
      <c r="C51" s="58" t="s">
        <v>56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67"/>
      <c r="C52" s="58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67"/>
      <c r="C53" s="58"/>
      <c r="D53" s="6" t="s">
        <v>8</v>
      </c>
      <c r="E53" s="7">
        <f>E58</f>
        <v>22230.5</v>
      </c>
      <c r="F53" s="7">
        <v>0</v>
      </c>
      <c r="G53" s="7">
        <v>0</v>
      </c>
      <c r="H53" s="6" t="s">
        <v>17</v>
      </c>
    </row>
    <row r="54" spans="1:8" ht="25.5" x14ac:dyDescent="0.2">
      <c r="A54" s="40"/>
      <c r="B54" s="67"/>
      <c r="C54" s="58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68"/>
      <c r="C55" s="59"/>
      <c r="D55" s="8" t="s">
        <v>10</v>
      </c>
      <c r="E55" s="9">
        <f>SUM(E51:E54)</f>
        <v>22230.5</v>
      </c>
      <c r="F55" s="9">
        <f>SUM(F51:F54)</f>
        <v>0</v>
      </c>
      <c r="G55" s="9">
        <f>SUM(G51:G54)</f>
        <v>0</v>
      </c>
      <c r="H55" s="8" t="s">
        <v>0</v>
      </c>
    </row>
    <row r="56" spans="1:8" ht="38.25" x14ac:dyDescent="0.2">
      <c r="A56" s="23" t="s">
        <v>28</v>
      </c>
      <c r="B56" s="69" t="s">
        <v>27</v>
      </c>
      <c r="C56" s="58" t="s">
        <v>56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70"/>
      <c r="C57" s="58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70"/>
      <c r="C58" s="58"/>
      <c r="D58" s="6" t="s">
        <v>8</v>
      </c>
      <c r="E58" s="7">
        <v>22230.5</v>
      </c>
      <c r="F58" s="7">
        <v>0</v>
      </c>
      <c r="G58" s="7">
        <v>0</v>
      </c>
      <c r="H58" s="6" t="s">
        <v>17</v>
      </c>
    </row>
    <row r="59" spans="1:8" ht="25.5" x14ac:dyDescent="0.2">
      <c r="A59" s="14"/>
      <c r="B59" s="70"/>
      <c r="C59" s="58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71"/>
      <c r="C60" s="59"/>
      <c r="D60" s="8" t="s">
        <v>10</v>
      </c>
      <c r="E60" s="9">
        <f>SUM(E56:E59)</f>
        <v>22230.5</v>
      </c>
      <c r="F60" s="9">
        <f>SUM(F56:F59)</f>
        <v>0</v>
      </c>
      <c r="G60" s="9">
        <f>SUM(G56:G59)</f>
        <v>0</v>
      </c>
      <c r="H60" s="8" t="s">
        <v>0</v>
      </c>
    </row>
    <row r="61" spans="1:8" ht="0.75" customHeight="1" x14ac:dyDescent="0.2">
      <c r="A61" s="40" t="s">
        <v>37</v>
      </c>
      <c r="B61" s="66" t="s">
        <v>58</v>
      </c>
      <c r="C61" s="58" t="s">
        <v>56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67"/>
      <c r="C62" s="58"/>
      <c r="D62" s="6" t="s">
        <v>7</v>
      </c>
      <c r="E62" s="7">
        <f>E66</f>
        <v>31456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67"/>
      <c r="C63" s="58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67"/>
      <c r="C64" s="58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x14ac:dyDescent="0.2">
      <c r="A65" s="41"/>
      <c r="B65" s="68"/>
      <c r="C65" s="59"/>
      <c r="D65" s="8" t="s">
        <v>10</v>
      </c>
      <c r="E65" s="9">
        <f>E70</f>
        <v>31456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59</v>
      </c>
      <c r="C66" s="58" t="s">
        <v>56</v>
      </c>
      <c r="D66" s="6" t="s">
        <v>6</v>
      </c>
      <c r="E66" s="7">
        <v>31456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58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58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58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59"/>
      <c r="D70" s="8" t="s">
        <v>10</v>
      </c>
      <c r="E70" s="9">
        <f>E66</f>
        <v>31456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66" t="s">
        <v>60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67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67"/>
      <c r="C73" s="24"/>
      <c r="D73" s="6" t="s">
        <v>8</v>
      </c>
      <c r="E73" s="7">
        <f>E78+E83+E88+E93</f>
        <v>142149.35</v>
      </c>
      <c r="F73" s="7">
        <f t="shared" ref="F73:G73" si="3">F78+F83+F88+F93</f>
        <v>137016</v>
      </c>
      <c r="G73" s="7">
        <f t="shared" si="3"/>
        <v>137016</v>
      </c>
      <c r="H73" s="8"/>
    </row>
    <row r="74" spans="1:8" ht="29.25" customHeight="1" x14ac:dyDescent="0.2">
      <c r="A74" s="40"/>
      <c r="B74" s="67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68"/>
      <c r="C75" s="24"/>
      <c r="D75" s="8" t="s">
        <v>10</v>
      </c>
      <c r="E75" s="9">
        <f>SUM(E71:E74)</f>
        <v>142149.35</v>
      </c>
      <c r="F75" s="9">
        <f t="shared" ref="F75:G75" si="4">SUM(F71:F74)</f>
        <v>137016</v>
      </c>
      <c r="G75" s="9">
        <f t="shared" si="4"/>
        <v>137016</v>
      </c>
      <c r="H75" s="8"/>
    </row>
    <row r="76" spans="1:8" ht="25.5" customHeight="1" x14ac:dyDescent="0.2">
      <c r="A76" s="33" t="s">
        <v>52</v>
      </c>
      <c r="B76" s="76" t="s">
        <v>51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77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77"/>
      <c r="C78" s="24"/>
      <c r="D78" s="6" t="s">
        <v>8</v>
      </c>
      <c r="E78" s="7">
        <v>15000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77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78"/>
      <c r="C80" s="24"/>
      <c r="D80" s="8" t="s">
        <v>10</v>
      </c>
      <c r="E80" s="9">
        <f>SUM(E76:E79)</f>
        <v>15000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61</v>
      </c>
      <c r="B81" s="28" t="s">
        <v>30</v>
      </c>
      <c r="C81" s="74" t="s">
        <v>56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58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58"/>
      <c r="D83" s="6" t="s">
        <v>8</v>
      </c>
      <c r="E83" s="7">
        <v>107290.35</v>
      </c>
      <c r="F83" s="7">
        <v>90500</v>
      </c>
      <c r="G83" s="7">
        <v>90500</v>
      </c>
      <c r="H83" s="6" t="s">
        <v>17</v>
      </c>
    </row>
    <row r="84" spans="1:8" ht="25.5" x14ac:dyDescent="0.2">
      <c r="A84" s="14"/>
      <c r="C84" s="58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59"/>
      <c r="D85" s="8" t="s">
        <v>10</v>
      </c>
      <c r="E85" s="9">
        <f>SUM(E81:E84)</f>
        <v>107290.35</v>
      </c>
      <c r="F85" s="9">
        <f>SUM(F81:F84)</f>
        <v>90500</v>
      </c>
      <c r="G85" s="9">
        <f>SUM(G81:G84)</f>
        <v>90500</v>
      </c>
      <c r="H85" s="8" t="s">
        <v>0</v>
      </c>
    </row>
    <row r="86" spans="1:8" ht="38.25" x14ac:dyDescent="0.2">
      <c r="A86" s="30" t="s">
        <v>50</v>
      </c>
      <c r="B86" s="11" t="s">
        <v>32</v>
      </c>
      <c r="C86" s="58" t="s">
        <v>56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58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58"/>
      <c r="D88" s="6" t="s">
        <v>8</v>
      </c>
      <c r="E88" s="7">
        <v>9859</v>
      </c>
      <c r="F88" s="7">
        <v>46516</v>
      </c>
      <c r="G88" s="7">
        <v>46516</v>
      </c>
      <c r="H88" s="6" t="s">
        <v>17</v>
      </c>
    </row>
    <row r="89" spans="1:8" ht="25.5" x14ac:dyDescent="0.2">
      <c r="A89" s="14"/>
      <c r="C89" s="58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59"/>
      <c r="D90" s="8" t="s">
        <v>10</v>
      </c>
      <c r="E90" s="9">
        <f>E88</f>
        <v>9859</v>
      </c>
      <c r="F90" s="9">
        <f>SUM(F86:F89)</f>
        <v>46516</v>
      </c>
      <c r="G90" s="9">
        <f>SUM(G86:G89)</f>
        <v>46516</v>
      </c>
      <c r="H90" s="8" t="s">
        <v>0</v>
      </c>
    </row>
    <row r="91" spans="1:8" ht="105" x14ac:dyDescent="0.25">
      <c r="A91" s="30" t="s">
        <v>62</v>
      </c>
      <c r="B91" s="29" t="s">
        <v>49</v>
      </c>
      <c r="C91" s="58" t="s">
        <v>56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x14ac:dyDescent="0.2">
      <c r="A92" s="14"/>
      <c r="C92" s="58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x14ac:dyDescent="0.2">
      <c r="A93" s="14"/>
      <c r="C93" s="58"/>
      <c r="D93" s="6" t="s">
        <v>8</v>
      </c>
      <c r="E93" s="7">
        <v>10000</v>
      </c>
      <c r="F93" s="7">
        <v>0</v>
      </c>
      <c r="G93" s="7">
        <v>0</v>
      </c>
      <c r="H93" s="6" t="s">
        <v>17</v>
      </c>
    </row>
    <row r="94" spans="1:8" ht="25.5" x14ac:dyDescent="0.2">
      <c r="A94" s="14"/>
      <c r="C94" s="58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x14ac:dyDescent="0.2">
      <c r="A95" s="15"/>
      <c r="B95" s="12"/>
      <c r="C95" s="59"/>
      <c r="D95" s="8" t="s">
        <v>10</v>
      </c>
      <c r="E95" s="9">
        <f>SUM(E91:E94)</f>
        <v>10000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46" t="s">
        <v>34</v>
      </c>
      <c r="B96" s="49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47"/>
      <c r="B97" s="77"/>
      <c r="C97" s="24"/>
      <c r="D97" s="8" t="s">
        <v>8</v>
      </c>
      <c r="E97" s="9">
        <f>E99</f>
        <v>2000</v>
      </c>
      <c r="F97" s="9">
        <f t="shared" ref="F97:G97" si="5">F99</f>
        <v>0</v>
      </c>
      <c r="G97" s="9">
        <f t="shared" si="5"/>
        <v>0</v>
      </c>
      <c r="H97" s="8"/>
    </row>
    <row r="98" spans="1:8" ht="21.75" customHeight="1" x14ac:dyDescent="0.2">
      <c r="A98" s="48"/>
      <c r="B98" s="78"/>
      <c r="C98" s="24"/>
      <c r="D98" s="8" t="s">
        <v>10</v>
      </c>
      <c r="E98" s="9">
        <f>E97</f>
        <v>2000</v>
      </c>
      <c r="F98" s="9">
        <f t="shared" ref="F98:G98" si="6">F97</f>
        <v>0</v>
      </c>
      <c r="G98" s="9">
        <f t="shared" si="6"/>
        <v>0</v>
      </c>
      <c r="H98" s="8"/>
    </row>
    <row r="99" spans="1:8" ht="129" customHeight="1" x14ac:dyDescent="0.2">
      <c r="A99" s="13" t="s">
        <v>36</v>
      </c>
      <c r="B99" s="56" t="s">
        <v>41</v>
      </c>
      <c r="C99" s="74" t="s">
        <v>56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57"/>
      <c r="C100" s="74"/>
      <c r="D100" s="8" t="s">
        <v>10</v>
      </c>
      <c r="E100" s="7">
        <f>E99</f>
        <v>2000</v>
      </c>
      <c r="F100" s="7">
        <f t="shared" ref="F100:G100" si="7">F99</f>
        <v>0</v>
      </c>
      <c r="G100" s="7">
        <f t="shared" si="7"/>
        <v>0</v>
      </c>
      <c r="H100" s="8"/>
    </row>
    <row r="101" spans="1:8" ht="38.25" x14ac:dyDescent="0.2">
      <c r="A101" s="51" t="s">
        <v>42</v>
      </c>
      <c r="B101" s="49" t="s">
        <v>44</v>
      </c>
      <c r="C101" s="58"/>
      <c r="D101" s="6" t="s">
        <v>7</v>
      </c>
      <c r="E101" s="45" t="s">
        <v>64</v>
      </c>
      <c r="F101" s="7">
        <v>0</v>
      </c>
      <c r="G101" s="7">
        <v>0</v>
      </c>
      <c r="H101" s="8"/>
    </row>
    <row r="102" spans="1:8" ht="25.5" x14ac:dyDescent="0.2">
      <c r="A102" s="52"/>
      <c r="B102" s="50"/>
      <c r="C102" s="58"/>
      <c r="D102" s="43" t="s">
        <v>8</v>
      </c>
      <c r="E102" s="7">
        <f>E108</f>
        <v>15000</v>
      </c>
      <c r="F102" s="7">
        <f t="shared" ref="F102:G102" si="8">F108</f>
        <v>0</v>
      </c>
      <c r="G102" s="7">
        <f t="shared" si="8"/>
        <v>0</v>
      </c>
      <c r="H102" s="8"/>
    </row>
    <row r="103" spans="1:8" ht="25.5" x14ac:dyDescent="0.2">
      <c r="A103" s="52"/>
      <c r="B103" s="50"/>
      <c r="C103" s="58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52"/>
      <c r="B104" s="50"/>
      <c r="C104" s="59"/>
      <c r="D104" s="8" t="s">
        <v>10</v>
      </c>
      <c r="E104" s="9">
        <f>E102</f>
        <v>15000</v>
      </c>
      <c r="F104" s="9">
        <f t="shared" ref="F104:G104" si="9">F102</f>
        <v>0</v>
      </c>
      <c r="G104" s="9">
        <f t="shared" si="9"/>
        <v>0</v>
      </c>
      <c r="H104" s="8"/>
    </row>
    <row r="105" spans="1:8" x14ac:dyDescent="0.2">
      <c r="A105" s="53"/>
      <c r="B105" s="50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58" t="s">
        <v>56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58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58"/>
      <c r="D108" s="6" t="s">
        <v>8</v>
      </c>
      <c r="E108" s="7">
        <v>15000</v>
      </c>
      <c r="F108" s="7">
        <v>0</v>
      </c>
      <c r="G108" s="7">
        <v>0</v>
      </c>
      <c r="H108" s="8"/>
    </row>
    <row r="109" spans="1:8" ht="25.5" x14ac:dyDescent="0.2">
      <c r="A109" s="14"/>
      <c r="C109" s="58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59"/>
      <c r="D110" s="8" t="s">
        <v>10</v>
      </c>
      <c r="E110" s="9">
        <f>SUM(E106:E109)</f>
        <v>15000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51" t="s">
        <v>53</v>
      </c>
      <c r="B111" s="54" t="s">
        <v>33</v>
      </c>
      <c r="C111" s="58" t="s">
        <v>56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52"/>
      <c r="B112" s="50"/>
      <c r="C112" s="58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52"/>
      <c r="B113" s="50"/>
      <c r="C113" s="58"/>
      <c r="D113" s="6" t="s">
        <v>8</v>
      </c>
      <c r="E113" s="7">
        <f>E118</f>
        <v>2000</v>
      </c>
      <c r="F113" s="7">
        <f t="shared" ref="F113:G113" si="10">F118</f>
        <v>0</v>
      </c>
      <c r="G113" s="7">
        <f t="shared" si="10"/>
        <v>0</v>
      </c>
      <c r="H113" s="6" t="s">
        <v>17</v>
      </c>
    </row>
    <row r="114" spans="1:8" ht="25.5" x14ac:dyDescent="0.2">
      <c r="A114" s="52"/>
      <c r="B114" s="50"/>
      <c r="C114" s="58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53"/>
      <c r="B115" s="55"/>
      <c r="C115" s="59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54</v>
      </c>
      <c r="B116" s="75" t="s">
        <v>35</v>
      </c>
      <c r="C116" s="58" t="s">
        <v>56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70"/>
      <c r="C117" s="58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70"/>
      <c r="C118" s="58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70"/>
      <c r="C119" s="58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71"/>
      <c r="C120" s="59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96:A98"/>
    <mergeCell ref="B101:B105"/>
    <mergeCell ref="A101:A105"/>
    <mergeCell ref="B111:B115"/>
    <mergeCell ref="A111:A115"/>
    <mergeCell ref="B99:B100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2023-12-28T07:05:06Z</dcterms:modified>
</cp:coreProperties>
</file>